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ZPUNAT\Mirela\STATISTIKA\2022.g\prosinac\"/>
    </mc:Choice>
  </mc:AlternateContent>
  <xr:revisionPtr revIDLastSave="0" documentId="13_ncr:1_{3D6E05A2-F17C-4AA7-9A48-774BE702E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2" i="1"/>
  <c r="D20" i="1"/>
  <c r="C20" i="1"/>
  <c r="F12" i="1"/>
  <c r="D12" i="1"/>
  <c r="C12" i="1"/>
</calcChain>
</file>

<file path=xl/sharedStrings.xml><?xml version="1.0" encoding="utf-8"?>
<sst xmlns="http://schemas.openxmlformats.org/spreadsheetml/2006/main" count="28" uniqueCount="19">
  <si>
    <t>Vrsta objekta</t>
  </si>
  <si>
    <t>Kampovi</t>
  </si>
  <si>
    <t>Objekti u domaćinstvu</t>
  </si>
  <si>
    <t>Nekomercijalni smještaj</t>
  </si>
  <si>
    <t>Hoteli</t>
  </si>
  <si>
    <t>Ukupno:</t>
  </si>
  <si>
    <t>Razina: Primorsko-goranska - Punat</t>
  </si>
  <si>
    <t>Vrsta objekta: Svi objekti</t>
  </si>
  <si>
    <t>Dolasci 2022.</t>
  </si>
  <si>
    <t>Dolasci 2021.</t>
  </si>
  <si>
    <t>Dolasci 2019.</t>
  </si>
  <si>
    <t>Indeks 22./21.</t>
  </si>
  <si>
    <t>Indeks 22./19.</t>
  </si>
  <si>
    <t>Noćenja 2022.</t>
  </si>
  <si>
    <t>Noćenja 2019.</t>
  </si>
  <si>
    <t>Hosteli / odmarališta</t>
  </si>
  <si>
    <t>Noćenja 2021.</t>
  </si>
  <si>
    <r>
      <t xml:space="preserve">Naziv izvještaja: </t>
    </r>
    <r>
      <rPr>
        <b/>
        <sz val="12"/>
        <rFont val="Tahoma"/>
        <family val="2"/>
        <charset val="238"/>
      </rPr>
      <t xml:space="preserve">Turistički promet po vrsti objekta </t>
    </r>
  </si>
  <si>
    <r>
      <t xml:space="preserve">Datum:  </t>
    </r>
    <r>
      <rPr>
        <b/>
        <sz val="12"/>
        <color theme="1"/>
        <rFont val="Tahoma"/>
        <family val="2"/>
        <charset val="238"/>
      </rPr>
      <t xml:space="preserve">1.1.- 31.12.2022. / usporedba  1.1. -31.12.2021. / usporedba 1.1.-31.12.2019.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</si>
</sst>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ahoma"/>
    </font>
    <font>
      <b/>
      <sz val="10"/>
      <name val="Tahoma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40">
    <xf numFmtId="0" fontId="0" fillId="2" borderId="0" xfId="0"/>
    <xf numFmtId="3" fontId="0" fillId="2" borderId="0" xfId="0" applyNumberFormat="1"/>
    <xf numFmtId="4" fontId="0" fillId="2" borderId="0" xfId="0" applyNumberFormat="1"/>
    <xf numFmtId="0" fontId="2" fillId="2" borderId="0" xfId="0" applyFont="1"/>
    <xf numFmtId="0" fontId="0" fillId="2" borderId="0" xfId="0" applyAlignment="1">
      <alignment horizontal="center"/>
    </xf>
    <xf numFmtId="3" fontId="0" fillId="2" borderId="0" xfId="0" applyNumberFormat="1" applyAlignment="1">
      <alignment horizontal="center"/>
    </xf>
    <xf numFmtId="4" fontId="0" fillId="2" borderId="0" xfId="0" applyNumberFormat="1" applyAlignment="1">
      <alignment horizontal="center"/>
    </xf>
    <xf numFmtId="0" fontId="4" fillId="2" borderId="0" xfId="0" applyFont="1"/>
    <xf numFmtId="0" fontId="4" fillId="2" borderId="0" xfId="0" applyFont="1" applyAlignment="1">
      <alignment horizontal="center"/>
    </xf>
    <xf numFmtId="3" fontId="1" fillId="3" borderId="8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2" fillId="4" borderId="4" xfId="0" applyFont="1" applyFill="1" applyBorder="1"/>
    <xf numFmtId="0" fontId="2" fillId="4" borderId="2" xfId="0" applyFont="1" applyFill="1" applyBorder="1"/>
    <xf numFmtId="0" fontId="0" fillId="4" borderId="2" xfId="0" applyFill="1" applyBorder="1"/>
    <xf numFmtId="0" fontId="2" fillId="4" borderId="10" xfId="0" applyFont="1" applyFill="1" applyBorder="1"/>
    <xf numFmtId="0" fontId="1" fillId="4" borderId="7" xfId="0" applyFont="1" applyFill="1" applyBorder="1"/>
    <xf numFmtId="3" fontId="1" fillId="4" borderId="8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Dolasci turista 2022. / 2021. / 2019. 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Export!$B$7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Export!$C$7:$E$7</c:f>
              <c:numCache>
                <c:formatCode>#,##0</c:formatCode>
                <c:ptCount val="3"/>
                <c:pt idx="0">
                  <c:v>50964</c:v>
                </c:pt>
                <c:pt idx="1">
                  <c:v>43408</c:v>
                </c:pt>
                <c:pt idx="2">
                  <c:v>51685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A-4931-A785-E673B371D6B1}"/>
            </c:ext>
          </c:extLst>
        </c:ser>
        <c:ser>
          <c:idx val="1"/>
          <c:order val="1"/>
          <c:tx>
            <c:strRef>
              <c:f>Export!$B$8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Export!$C$8:$E$8</c:f>
              <c:numCache>
                <c:formatCode>#,##0</c:formatCode>
                <c:ptCount val="3"/>
                <c:pt idx="0">
                  <c:v>32643</c:v>
                </c:pt>
                <c:pt idx="1">
                  <c:v>28805</c:v>
                </c:pt>
                <c:pt idx="2">
                  <c:v>33212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A-4931-A785-E673B371D6B1}"/>
            </c:ext>
          </c:extLst>
        </c:ser>
        <c:ser>
          <c:idx val="2"/>
          <c:order val="2"/>
          <c:tx>
            <c:strRef>
              <c:f>Export!$B$9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Export!$C$9:$E$9</c:f>
              <c:numCache>
                <c:formatCode>#,##0</c:formatCode>
                <c:ptCount val="3"/>
                <c:pt idx="0">
                  <c:v>4308</c:v>
                </c:pt>
                <c:pt idx="1">
                  <c:v>4322</c:v>
                </c:pt>
                <c:pt idx="2">
                  <c:v>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A-4931-A785-E673B371D6B1}"/>
            </c:ext>
          </c:extLst>
        </c:ser>
        <c:ser>
          <c:idx val="3"/>
          <c:order val="3"/>
          <c:tx>
            <c:strRef>
              <c:f>Export!$B$10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Export!$C$10:$E$10</c:f>
              <c:numCache>
                <c:formatCode>#,##0</c:formatCode>
                <c:ptCount val="3"/>
                <c:pt idx="0">
                  <c:v>21050</c:v>
                </c:pt>
                <c:pt idx="1">
                  <c:v>13370</c:v>
                </c:pt>
                <c:pt idx="2">
                  <c:v>22423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5A-4931-A785-E673B371D6B1}"/>
            </c:ext>
          </c:extLst>
        </c:ser>
        <c:ser>
          <c:idx val="4"/>
          <c:order val="4"/>
          <c:tx>
            <c:strRef>
              <c:f>Export!$B$11</c:f>
              <c:strCache>
                <c:ptCount val="1"/>
                <c:pt idx="0">
                  <c:v>Hosteli / odmarališta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Export!$C$11:$E$11</c:f>
              <c:numCache>
                <c:formatCode>#,##0</c:formatCode>
                <c:ptCount val="3"/>
                <c:pt idx="0">
                  <c:v>2801</c:v>
                </c:pt>
                <c:pt idx="1">
                  <c:v>2514</c:v>
                </c:pt>
                <c:pt idx="2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5A-4931-A785-E673B371D6B1}"/>
            </c:ext>
          </c:extLst>
        </c:ser>
        <c:ser>
          <c:idx val="5"/>
          <c:order val="5"/>
          <c:tx>
            <c:strRef>
              <c:f>Export!$B$12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Export!$C$12:$E$12</c:f>
              <c:numCache>
                <c:formatCode>#,##0</c:formatCode>
                <c:ptCount val="3"/>
                <c:pt idx="0">
                  <c:v>111766</c:v>
                </c:pt>
                <c:pt idx="1">
                  <c:v>92419</c:v>
                </c:pt>
                <c:pt idx="2">
                  <c:v>115326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5A-4931-A785-E673B371D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7963680"/>
        <c:axId val="2137964096"/>
        <c:axId val="0"/>
      </c:bar3DChart>
      <c:catAx>
        <c:axId val="21379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37964096"/>
        <c:crosses val="autoZero"/>
        <c:auto val="1"/>
        <c:lblAlgn val="ctr"/>
        <c:lblOffset val="100"/>
        <c:noMultiLvlLbl val="0"/>
      </c:catAx>
      <c:valAx>
        <c:axId val="21379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3796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Noćenja turista 2022. /2021. /2019.g.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Export!$B$15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Export!$C$15:$E$15</c:f>
              <c:numCache>
                <c:formatCode>#,##0</c:formatCode>
                <c:ptCount val="3"/>
                <c:pt idx="0">
                  <c:v>271472</c:v>
                </c:pt>
                <c:pt idx="1">
                  <c:v>241513</c:v>
                </c:pt>
                <c:pt idx="2">
                  <c:v>280817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C-4BF4-8FB5-78EC5F1BCC91}"/>
            </c:ext>
          </c:extLst>
        </c:ser>
        <c:ser>
          <c:idx val="1"/>
          <c:order val="1"/>
          <c:tx>
            <c:strRef>
              <c:f>Export!$B$16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Export!$C$16:$E$16</c:f>
              <c:numCache>
                <c:formatCode>#,##0</c:formatCode>
                <c:ptCount val="3"/>
                <c:pt idx="0">
                  <c:v>203148</c:v>
                </c:pt>
                <c:pt idx="1">
                  <c:v>181028</c:v>
                </c:pt>
                <c:pt idx="2">
                  <c:v>206343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C-4BF4-8FB5-78EC5F1BCC91}"/>
            </c:ext>
          </c:extLst>
        </c:ser>
        <c:ser>
          <c:idx val="2"/>
          <c:order val="2"/>
          <c:tx>
            <c:strRef>
              <c:f>Export!$B$17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Export!$C$17:$E$17</c:f>
              <c:numCache>
                <c:formatCode>#,##0</c:formatCode>
                <c:ptCount val="3"/>
                <c:pt idx="0">
                  <c:v>100528</c:v>
                </c:pt>
                <c:pt idx="1">
                  <c:v>103161</c:v>
                </c:pt>
                <c:pt idx="2">
                  <c:v>154380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C-4BF4-8FB5-78EC5F1BCC91}"/>
            </c:ext>
          </c:extLst>
        </c:ser>
        <c:ser>
          <c:idx val="3"/>
          <c:order val="3"/>
          <c:tx>
            <c:strRef>
              <c:f>Export!$B$18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Export!$C$18:$E$18</c:f>
              <c:numCache>
                <c:formatCode>#,##0</c:formatCode>
                <c:ptCount val="3"/>
                <c:pt idx="0">
                  <c:v>84598</c:v>
                </c:pt>
                <c:pt idx="1">
                  <c:v>62142</c:v>
                </c:pt>
                <c:pt idx="2">
                  <c:v>94667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0C-4BF4-8FB5-78EC5F1BCC91}"/>
            </c:ext>
          </c:extLst>
        </c:ser>
        <c:ser>
          <c:idx val="4"/>
          <c:order val="4"/>
          <c:tx>
            <c:strRef>
              <c:f>Export!$B$19</c:f>
              <c:strCache>
                <c:ptCount val="1"/>
                <c:pt idx="0">
                  <c:v>Hosteli / odmarališta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Export!$C$19:$E$19</c:f>
              <c:numCache>
                <c:formatCode>#,##0</c:formatCode>
                <c:ptCount val="3"/>
                <c:pt idx="0">
                  <c:v>18776</c:v>
                </c:pt>
                <c:pt idx="1">
                  <c:v>16107</c:v>
                </c:pt>
                <c:pt idx="2">
                  <c:v>19603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0C-4BF4-8FB5-78EC5F1BCC91}"/>
            </c:ext>
          </c:extLst>
        </c:ser>
        <c:ser>
          <c:idx val="5"/>
          <c:order val="5"/>
          <c:tx>
            <c:strRef>
              <c:f>Export!$B$20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Export!$C$20:$E$20</c:f>
              <c:numCache>
                <c:formatCode>#,##0</c:formatCode>
                <c:ptCount val="3"/>
                <c:pt idx="0">
                  <c:v>678522</c:v>
                </c:pt>
                <c:pt idx="1">
                  <c:v>603951</c:v>
                </c:pt>
                <c:pt idx="2">
                  <c:v>755810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0C-4BF4-8FB5-78EC5F1BC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85296"/>
        <c:axId val="62484880"/>
        <c:axId val="0"/>
      </c:bar3DChart>
      <c:catAx>
        <c:axId val="6248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484880"/>
        <c:crosses val="autoZero"/>
        <c:auto val="1"/>
        <c:lblAlgn val="ctr"/>
        <c:lblOffset val="100"/>
        <c:noMultiLvlLbl val="0"/>
      </c:catAx>
      <c:valAx>
        <c:axId val="6248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48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38100</xdr:rowOff>
    </xdr:from>
    <xdr:to>
      <xdr:col>6</xdr:col>
      <xdr:colOff>857249</xdr:colOff>
      <xdr:row>39</xdr:row>
      <xdr:rowOff>133356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7F4C3D2-B66C-2F6E-5CBF-621906A62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42</xdr:row>
      <xdr:rowOff>95250</xdr:rowOff>
    </xdr:from>
    <xdr:to>
      <xdr:col>6</xdr:col>
      <xdr:colOff>790575</xdr:colOff>
      <xdr:row>60</xdr:row>
      <xdr:rowOff>85725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3472CC9F-0B2B-BC51-C229-5A39EC02E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"/>
  <sheetViews>
    <sheetView tabSelected="1" workbookViewId="0">
      <pane ySplit="6" topLeftCell="A7" activePane="bottomLeft" state="frozen"/>
      <selection pane="bottomLeft" activeCell="M38" sqref="M38"/>
    </sheetView>
  </sheetViews>
  <sheetFormatPr defaultColWidth="9.140625" defaultRowHeight="12.75" customHeight="1" x14ac:dyDescent="0.2"/>
  <cols>
    <col min="2" max="2" width="20" customWidth="1"/>
    <col min="3" max="3" width="13.28515625" style="4" bestFit="1" customWidth="1"/>
    <col min="4" max="4" width="15" style="4" customWidth="1"/>
    <col min="5" max="5" width="13.7109375" style="4" customWidth="1"/>
    <col min="6" max="7" width="14.7109375" style="4" bestFit="1" customWidth="1"/>
    <col min="8" max="10" width="14.140625" bestFit="1" customWidth="1"/>
    <col min="11" max="12" width="14.7109375" bestFit="1" customWidth="1"/>
  </cols>
  <sheetData>
    <row r="1" spans="2:12" s="7" customFormat="1" ht="15" x14ac:dyDescent="0.2">
      <c r="B1" s="7" t="s">
        <v>17</v>
      </c>
      <c r="C1" s="8"/>
      <c r="D1" s="8"/>
      <c r="E1" s="8"/>
      <c r="F1" s="8"/>
      <c r="G1" s="8"/>
    </row>
    <row r="2" spans="2:12" s="7" customFormat="1" ht="15" x14ac:dyDescent="0.2">
      <c r="B2" s="7" t="s">
        <v>18</v>
      </c>
      <c r="C2" s="8"/>
      <c r="D2" s="8"/>
      <c r="E2" s="8"/>
      <c r="F2" s="8"/>
      <c r="G2" s="8"/>
    </row>
    <row r="3" spans="2:12" s="7" customFormat="1" ht="15" x14ac:dyDescent="0.2">
      <c r="B3" s="7" t="s">
        <v>6</v>
      </c>
      <c r="C3" s="8"/>
      <c r="D3" s="8"/>
      <c r="E3" s="8"/>
      <c r="F3" s="8"/>
      <c r="G3" s="8"/>
    </row>
    <row r="4" spans="2:12" s="7" customFormat="1" ht="15" x14ac:dyDescent="0.2">
      <c r="B4" s="7" t="s">
        <v>7</v>
      </c>
      <c r="C4" s="8"/>
      <c r="D4" s="8"/>
      <c r="E4" s="8"/>
      <c r="F4" s="8"/>
      <c r="G4" s="8"/>
    </row>
    <row r="5" spans="2:12" ht="13.5" thickBot="1" x14ac:dyDescent="0.25">
      <c r="C5" s="5"/>
      <c r="D5" s="5"/>
      <c r="E5" s="5"/>
      <c r="F5" s="6"/>
      <c r="G5" s="6"/>
      <c r="H5" s="1"/>
      <c r="I5" s="1"/>
      <c r="J5" s="1"/>
      <c r="K5" s="2"/>
      <c r="L5" s="2"/>
    </row>
    <row r="6" spans="2:12" ht="13.35" customHeight="1" thickBot="1" x14ac:dyDescent="0.25">
      <c r="B6" s="21" t="s">
        <v>0</v>
      </c>
      <c r="C6" s="9" t="s">
        <v>8</v>
      </c>
      <c r="D6" s="27" t="s">
        <v>9</v>
      </c>
      <c r="E6" s="9" t="s">
        <v>10</v>
      </c>
      <c r="F6" s="34" t="s">
        <v>11</v>
      </c>
      <c r="G6" s="15" t="s">
        <v>12</v>
      </c>
    </row>
    <row r="7" spans="2:12" s="3" customFormat="1" x14ac:dyDescent="0.2">
      <c r="B7" s="22" t="s">
        <v>1</v>
      </c>
      <c r="C7" s="10">
        <v>50964</v>
      </c>
      <c r="D7" s="28">
        <v>43408</v>
      </c>
      <c r="E7" s="10">
        <v>51685</v>
      </c>
      <c r="F7" s="35">
        <v>117.41</v>
      </c>
      <c r="G7" s="16">
        <v>98.6</v>
      </c>
    </row>
    <row r="8" spans="2:12" s="3" customFormat="1" x14ac:dyDescent="0.2">
      <c r="B8" s="23" t="s">
        <v>2</v>
      </c>
      <c r="C8" s="11">
        <v>32643</v>
      </c>
      <c r="D8" s="29">
        <v>28805</v>
      </c>
      <c r="E8" s="11">
        <v>33212</v>
      </c>
      <c r="F8" s="36">
        <v>113.32</v>
      </c>
      <c r="G8" s="17">
        <v>98.28</v>
      </c>
    </row>
    <row r="9" spans="2:12" x14ac:dyDescent="0.2">
      <c r="B9" s="24" t="s">
        <v>3</v>
      </c>
      <c r="C9" s="12">
        <v>4308</v>
      </c>
      <c r="D9" s="30">
        <v>4322</v>
      </c>
      <c r="E9" s="12">
        <v>4962</v>
      </c>
      <c r="F9" s="37">
        <v>99.68</v>
      </c>
      <c r="G9" s="18">
        <v>86.82</v>
      </c>
    </row>
    <row r="10" spans="2:12" x14ac:dyDescent="0.2">
      <c r="B10" s="24" t="s">
        <v>4</v>
      </c>
      <c r="C10" s="12">
        <v>21050</v>
      </c>
      <c r="D10" s="30">
        <v>13370</v>
      </c>
      <c r="E10" s="12">
        <v>22423</v>
      </c>
      <c r="F10" s="37">
        <v>157.44</v>
      </c>
      <c r="G10" s="18">
        <v>93.88</v>
      </c>
    </row>
    <row r="11" spans="2:12" s="3" customFormat="1" ht="13.5" thickBot="1" x14ac:dyDescent="0.25">
      <c r="B11" s="25" t="s">
        <v>15</v>
      </c>
      <c r="C11" s="13">
        <v>2801</v>
      </c>
      <c r="D11" s="31">
        <v>2514</v>
      </c>
      <c r="E11" s="13">
        <v>3044</v>
      </c>
      <c r="F11" s="38">
        <v>111.42</v>
      </c>
      <c r="G11" s="19">
        <v>92.02</v>
      </c>
    </row>
    <row r="12" spans="2:12" ht="13.5" thickBot="1" x14ac:dyDescent="0.25">
      <c r="B12" s="26" t="s">
        <v>5</v>
      </c>
      <c r="C12" s="14">
        <f>SUBTOTAL(109,C7:C11)</f>
        <v>111766</v>
      </c>
      <c r="D12" s="32">
        <f>SUBTOTAL(109,D7:D11)</f>
        <v>92419</v>
      </c>
      <c r="E12" s="14">
        <f>SUBTOTAL(109,E7:E11)</f>
        <v>115326</v>
      </c>
      <c r="F12" s="39">
        <f>IFERROR(SUM(C1:C11)/SUM(D1:D11)*100, 0)</f>
        <v>120.93400707646695</v>
      </c>
      <c r="G12" s="20">
        <v>96.91</v>
      </c>
    </row>
    <row r="13" spans="2:12" ht="12.75" customHeight="1" thickBot="1" x14ac:dyDescent="0.25"/>
    <row r="14" spans="2:12" ht="12.75" customHeight="1" thickBot="1" x14ac:dyDescent="0.25">
      <c r="B14" s="21" t="s">
        <v>0</v>
      </c>
      <c r="C14" s="9" t="s">
        <v>13</v>
      </c>
      <c r="D14" s="33" t="s">
        <v>16</v>
      </c>
      <c r="E14" s="9" t="s">
        <v>14</v>
      </c>
      <c r="F14" s="34" t="s">
        <v>11</v>
      </c>
      <c r="G14" s="15" t="s">
        <v>12</v>
      </c>
    </row>
    <row r="15" spans="2:12" ht="12.75" customHeight="1" x14ac:dyDescent="0.2">
      <c r="B15" s="22" t="s">
        <v>1</v>
      </c>
      <c r="C15" s="10">
        <v>271472</v>
      </c>
      <c r="D15" s="28">
        <v>241513</v>
      </c>
      <c r="E15" s="10">
        <v>280817</v>
      </c>
      <c r="F15" s="35">
        <v>112.4</v>
      </c>
      <c r="G15" s="16">
        <v>96.67</v>
      </c>
    </row>
    <row r="16" spans="2:12" ht="12.75" customHeight="1" x14ac:dyDescent="0.2">
      <c r="B16" s="23" t="s">
        <v>2</v>
      </c>
      <c r="C16" s="11">
        <v>203148</v>
      </c>
      <c r="D16" s="29">
        <v>181028</v>
      </c>
      <c r="E16" s="11">
        <v>206343</v>
      </c>
      <c r="F16" s="36">
        <v>112.22</v>
      </c>
      <c r="G16" s="17">
        <v>98.45</v>
      </c>
    </row>
    <row r="17" spans="2:7" ht="12.75" customHeight="1" x14ac:dyDescent="0.2">
      <c r="B17" s="24" t="s">
        <v>3</v>
      </c>
      <c r="C17" s="12">
        <v>100528</v>
      </c>
      <c r="D17" s="30">
        <v>103161</v>
      </c>
      <c r="E17" s="12">
        <v>154380</v>
      </c>
      <c r="F17" s="37">
        <v>97.45</v>
      </c>
      <c r="G17" s="18">
        <v>65.12</v>
      </c>
    </row>
    <row r="18" spans="2:7" ht="12.75" customHeight="1" x14ac:dyDescent="0.2">
      <c r="B18" s="24" t="s">
        <v>4</v>
      </c>
      <c r="C18" s="12">
        <v>84598</v>
      </c>
      <c r="D18" s="30">
        <v>62142</v>
      </c>
      <c r="E18" s="12">
        <v>94667</v>
      </c>
      <c r="F18" s="37">
        <v>136.13999999999999</v>
      </c>
      <c r="G18" s="18">
        <v>89.36</v>
      </c>
    </row>
    <row r="19" spans="2:7" ht="12.75" customHeight="1" thickBot="1" x14ac:dyDescent="0.25">
      <c r="B19" s="25" t="s">
        <v>15</v>
      </c>
      <c r="C19" s="13">
        <v>18776</v>
      </c>
      <c r="D19" s="31">
        <v>16107</v>
      </c>
      <c r="E19" s="13">
        <v>19603</v>
      </c>
      <c r="F19" s="38">
        <v>116.57</v>
      </c>
      <c r="G19" s="19">
        <v>95.78</v>
      </c>
    </row>
    <row r="20" spans="2:7" ht="12.75" customHeight="1" thickBot="1" x14ac:dyDescent="0.25">
      <c r="B20" s="26" t="s">
        <v>5</v>
      </c>
      <c r="C20" s="14">
        <f>SUBTOTAL(109,C15:C19)</f>
        <v>678522</v>
      </c>
      <c r="D20" s="32">
        <f>SUBTOTAL(109,D15:D19)</f>
        <v>603951</v>
      </c>
      <c r="E20" s="14">
        <f>SUBTOTAL(109,E15:E19)</f>
        <v>755810</v>
      </c>
      <c r="F20" s="39">
        <v>112.34</v>
      </c>
      <c r="G20" s="20">
        <v>89.77</v>
      </c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tzpunat</cp:lastModifiedBy>
  <dcterms:created xsi:type="dcterms:W3CDTF">2023-01-10T11:19:40Z</dcterms:created>
  <dcterms:modified xsi:type="dcterms:W3CDTF">2023-01-10T12:39:14Z</dcterms:modified>
</cp:coreProperties>
</file>